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416" windowHeight="11016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/>
  <c r="G33" s="1"/>
  <c r="F27"/>
  <c r="F31" s="1"/>
  <c r="E33"/>
  <c r="E31"/>
  <c r="E27"/>
  <c r="D33"/>
  <c r="D31"/>
  <c r="D27"/>
  <c r="H19"/>
  <c r="G31" l="1"/>
  <c r="F33"/>
  <c r="J33"/>
  <c r="I33"/>
  <c r="C17"/>
  <c r="C19" s="1"/>
  <c r="H17"/>
  <c r="G17"/>
  <c r="G19" s="1"/>
  <c r="F17"/>
  <c r="F19" s="1"/>
  <c r="E17"/>
  <c r="E19" s="1"/>
  <c r="D17"/>
  <c r="D19" s="1"/>
  <c r="C27" l="1"/>
  <c r="H33" l="1"/>
  <c r="C33"/>
  <c r="C31"/>
</calcChain>
</file>

<file path=xl/sharedStrings.xml><?xml version="1.0" encoding="utf-8"?>
<sst xmlns="http://schemas.openxmlformats.org/spreadsheetml/2006/main" count="75" uniqueCount="42">
  <si>
    <t>4 year Average New Members per Month</t>
  </si>
  <si>
    <t>November</t>
  </si>
  <si>
    <t>December</t>
  </si>
  <si>
    <t>January</t>
  </si>
  <si>
    <t>March</t>
  </si>
  <si>
    <t>April</t>
  </si>
  <si>
    <t>May</t>
  </si>
  <si>
    <t>June</t>
  </si>
  <si>
    <t>February</t>
  </si>
  <si>
    <t>Projected Total</t>
  </si>
  <si>
    <t>For October 31 to March 31</t>
  </si>
  <si>
    <t xml:space="preserve">    ?</t>
  </si>
  <si>
    <t>(yet to charter prior to March 31)</t>
  </si>
  <si>
    <t>(expected to charter in April, May and June)</t>
  </si>
  <si>
    <t>(Under Goal)</t>
  </si>
  <si>
    <t>based upon current status, and past 4 years trends</t>
  </si>
  <si>
    <t>For April 1 to June 30</t>
  </si>
  <si>
    <t>Average Semi Annual renewals</t>
  </si>
  <si>
    <t>4 year Average New Members Per Month</t>
  </si>
  <si>
    <t>The following serves as a projection of June 30th Member Payment (Month by Month) totals,</t>
  </si>
  <si>
    <t>Projected March 31 Member Payment total</t>
  </si>
  <si>
    <t>Projected Member Payment Over Goal</t>
  </si>
  <si>
    <t>* add total member payments from Oct 1 unpaid clubs</t>
  </si>
  <si>
    <t>* add total member payments from New Clubs</t>
  </si>
  <si>
    <t>* add total member payments from Apr 1 unpaid clubs</t>
  </si>
  <si>
    <t>* add total member payments for new Clubs</t>
  </si>
  <si>
    <t>Acutal Member Payment Month end total</t>
  </si>
  <si>
    <t>Final Projected June 30 total</t>
  </si>
  <si>
    <t>Additional Projections to add to arrive at Final June 30 projected value</t>
  </si>
  <si>
    <t>Oct</t>
  </si>
  <si>
    <t>Nov</t>
  </si>
  <si>
    <t>Dec</t>
  </si>
  <si>
    <t>Jan</t>
  </si>
  <si>
    <t>Feb</t>
  </si>
  <si>
    <t>Mar</t>
  </si>
  <si>
    <t>Apr</t>
  </si>
  <si>
    <t>Member Payment Goal (Distinguished District)</t>
  </si>
  <si>
    <t>Projected Percent of Goal Achieved</t>
  </si>
  <si>
    <t xml:space="preserve">             (Oct through Mar excludes any Apr payments)</t>
  </si>
  <si>
    <t>District 24 Member Payment Projections (2023-2024)</t>
  </si>
  <si>
    <r>
      <t xml:space="preserve"> (April to June </t>
    </r>
    <r>
      <rPr>
        <b/>
        <u/>
        <sz val="10"/>
        <rFont val="Arial"/>
        <family val="2"/>
      </rPr>
      <t xml:space="preserve">78.0% </t>
    </r>
    <r>
      <rPr>
        <b/>
        <sz val="10"/>
        <rFont val="Arial"/>
        <family val="2"/>
      </rPr>
      <t>of March 31)</t>
    </r>
  </si>
  <si>
    <r>
      <t xml:space="preserve">* add </t>
    </r>
    <r>
      <rPr>
        <u/>
        <sz val="10"/>
        <rFont val="Arial"/>
        <family val="2"/>
      </rPr>
      <t>78.0%</t>
    </r>
    <r>
      <rPr>
        <sz val="10"/>
        <rFont val="Arial"/>
        <family val="2"/>
      </rPr>
      <t xml:space="preserve"> of prior two lines</t>
    </r>
  </si>
</sst>
</file>

<file path=xl/styles.xml><?xml version="1.0" encoding="utf-8"?>
<styleSheet xmlns="http://schemas.openxmlformats.org/spreadsheetml/2006/main">
  <numFmts count="1">
    <numFmt numFmtId="164" formatCode="0_);\(0\)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2" fillId="0" borderId="0" xfId="0" quotePrefix="1" applyFont="1" applyAlignment="1">
      <alignment horizontal="center"/>
    </xf>
    <xf numFmtId="0" fontId="0" fillId="2" borderId="0" xfId="0" quotePrefix="1" applyFill="1" applyAlignment="1">
      <alignment horizontal="center"/>
    </xf>
    <xf numFmtId="1" fontId="0" fillId="0" borderId="1" xfId="0" applyNumberFormat="1" applyBorder="1"/>
    <xf numFmtId="164" fontId="2" fillId="0" borderId="0" xfId="0" applyNumberFormat="1" applyFont="1"/>
    <xf numFmtId="16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9" fontId="0" fillId="0" borderId="2" xfId="1" applyFont="1" applyBorder="1"/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Normal="100" workbookViewId="0">
      <selection activeCell="H8" sqref="H8"/>
    </sheetView>
  </sheetViews>
  <sheetFormatPr defaultRowHeight="13.2"/>
  <cols>
    <col min="1" max="1" width="2.109375" customWidth="1"/>
    <col min="2" max="2" width="41.88671875" customWidth="1"/>
    <col min="3" max="10" width="7.5546875" customWidth="1"/>
  </cols>
  <sheetData>
    <row r="1" spans="1:10" ht="21">
      <c r="A1" s="15" t="s">
        <v>39</v>
      </c>
    </row>
    <row r="3" spans="1:10">
      <c r="A3" t="s">
        <v>19</v>
      </c>
    </row>
    <row r="4" spans="1:10">
      <c r="B4" t="s">
        <v>15</v>
      </c>
    </row>
    <row r="6" spans="1:10">
      <c r="C6" s="16" t="s">
        <v>29</v>
      </c>
      <c r="D6" s="16" t="s">
        <v>30</v>
      </c>
      <c r="E6" s="16" t="s">
        <v>31</v>
      </c>
      <c r="F6" s="16" t="s">
        <v>32</v>
      </c>
      <c r="G6" s="16" t="s">
        <v>33</v>
      </c>
      <c r="H6" s="16" t="s">
        <v>34</v>
      </c>
      <c r="I6" s="16" t="s">
        <v>35</v>
      </c>
      <c r="J6" s="16" t="s">
        <v>6</v>
      </c>
    </row>
    <row r="8" spans="1:10">
      <c r="A8" s="1" t="s">
        <v>26</v>
      </c>
      <c r="C8">
        <v>692</v>
      </c>
      <c r="D8">
        <v>707</v>
      </c>
      <c r="E8">
        <v>719</v>
      </c>
      <c r="F8">
        <v>736</v>
      </c>
      <c r="G8">
        <v>755</v>
      </c>
    </row>
    <row r="9" spans="1:10">
      <c r="B9" t="s">
        <v>38</v>
      </c>
    </row>
    <row r="10" spans="1:10">
      <c r="A10" s="1" t="s">
        <v>0</v>
      </c>
    </row>
    <row r="11" spans="1:10">
      <c r="B11" t="s">
        <v>1</v>
      </c>
      <c r="C11">
        <v>7</v>
      </c>
      <c r="D11" s="7"/>
      <c r="E11" s="7"/>
      <c r="F11" s="7"/>
      <c r="G11" s="7"/>
      <c r="H11" s="7"/>
      <c r="I11" s="7"/>
      <c r="J11" s="7"/>
    </row>
    <row r="12" spans="1:10">
      <c r="B12" t="s">
        <v>2</v>
      </c>
      <c r="C12">
        <v>11</v>
      </c>
      <c r="D12">
        <v>11</v>
      </c>
      <c r="E12" s="7"/>
      <c r="F12" s="7"/>
      <c r="G12" s="7"/>
      <c r="H12" s="7"/>
      <c r="I12" s="7"/>
      <c r="J12" s="7"/>
    </row>
    <row r="13" spans="1:10">
      <c r="B13" t="s">
        <v>3</v>
      </c>
      <c r="C13">
        <v>15</v>
      </c>
      <c r="D13">
        <v>15</v>
      </c>
      <c r="E13">
        <v>15</v>
      </c>
      <c r="F13" s="7"/>
      <c r="G13" s="7"/>
      <c r="H13" s="7"/>
      <c r="I13" s="7"/>
      <c r="J13" s="7"/>
    </row>
    <row r="14" spans="1:10">
      <c r="B14" t="s">
        <v>8</v>
      </c>
      <c r="C14">
        <v>20</v>
      </c>
      <c r="D14">
        <v>20</v>
      </c>
      <c r="E14">
        <v>20</v>
      </c>
      <c r="F14">
        <v>20</v>
      </c>
      <c r="G14" s="7"/>
      <c r="H14" s="7"/>
      <c r="I14" s="7"/>
      <c r="J14" s="7"/>
    </row>
    <row r="15" spans="1:10">
      <c r="B15" t="s">
        <v>4</v>
      </c>
      <c r="C15">
        <v>19</v>
      </c>
      <c r="D15">
        <v>19</v>
      </c>
      <c r="E15">
        <v>19</v>
      </c>
      <c r="F15">
        <v>19</v>
      </c>
      <c r="G15">
        <v>19</v>
      </c>
      <c r="H15" s="7"/>
      <c r="I15" s="7"/>
      <c r="J15" s="7"/>
    </row>
    <row r="17" spans="1:10">
      <c r="A17" s="1" t="s">
        <v>20</v>
      </c>
      <c r="C17">
        <f>C8+SUM(C11:C15)</f>
        <v>764</v>
      </c>
      <c r="D17">
        <f t="shared" ref="D17:H17" si="0">D8+SUM(D11:D15)</f>
        <v>772</v>
      </c>
      <c r="E17">
        <f t="shared" si="0"/>
        <v>773</v>
      </c>
      <c r="F17">
        <f t="shared" si="0"/>
        <v>775</v>
      </c>
      <c r="G17">
        <f t="shared" si="0"/>
        <v>774</v>
      </c>
      <c r="H17">
        <f t="shared" si="0"/>
        <v>0</v>
      </c>
      <c r="I17" s="7"/>
      <c r="J17" s="7"/>
    </row>
    <row r="18" spans="1:10">
      <c r="A18" s="1"/>
    </row>
    <row r="19" spans="1:10">
      <c r="A19" s="1" t="s">
        <v>17</v>
      </c>
      <c r="C19" s="4">
        <f>C17*0.78</f>
        <v>595.92000000000007</v>
      </c>
      <c r="D19" s="4">
        <f t="shared" ref="D19:H19" si="1">D17*0.78</f>
        <v>602.16</v>
      </c>
      <c r="E19" s="4">
        <f t="shared" si="1"/>
        <v>602.94000000000005</v>
      </c>
      <c r="F19" s="4">
        <f t="shared" si="1"/>
        <v>604.5</v>
      </c>
      <c r="G19" s="4">
        <f t="shared" si="1"/>
        <v>603.72</v>
      </c>
      <c r="H19" s="4">
        <f t="shared" si="1"/>
        <v>0</v>
      </c>
      <c r="I19" s="7"/>
      <c r="J19" s="7"/>
    </row>
    <row r="20" spans="1:10">
      <c r="A20" s="1" t="s">
        <v>40</v>
      </c>
    </row>
    <row r="21" spans="1:10">
      <c r="A21" s="1"/>
    </row>
    <row r="22" spans="1:10">
      <c r="A22" s="1" t="s">
        <v>18</v>
      </c>
    </row>
    <row r="23" spans="1:10">
      <c r="B23" t="s">
        <v>5</v>
      </c>
      <c r="C23">
        <v>35</v>
      </c>
      <c r="D23">
        <v>35</v>
      </c>
      <c r="E23">
        <v>35</v>
      </c>
      <c r="F23">
        <v>35</v>
      </c>
      <c r="G23">
        <v>35</v>
      </c>
      <c r="H23">
        <v>35</v>
      </c>
      <c r="I23" s="7"/>
      <c r="J23" s="7"/>
    </row>
    <row r="24" spans="1:10">
      <c r="B24" t="s">
        <v>6</v>
      </c>
      <c r="C24">
        <v>16</v>
      </c>
      <c r="D24">
        <v>16</v>
      </c>
      <c r="E24">
        <v>16</v>
      </c>
      <c r="F24">
        <v>16</v>
      </c>
      <c r="G24">
        <v>16</v>
      </c>
      <c r="H24">
        <v>16</v>
      </c>
      <c r="I24">
        <v>16</v>
      </c>
      <c r="J24" s="7"/>
    </row>
    <row r="25" spans="1:10">
      <c r="B25" t="s">
        <v>7</v>
      </c>
      <c r="C25">
        <v>28</v>
      </c>
      <c r="D25">
        <v>28</v>
      </c>
      <c r="E25">
        <v>28</v>
      </c>
      <c r="F25">
        <v>28</v>
      </c>
      <c r="G25">
        <v>28</v>
      </c>
      <c r="H25">
        <v>28</v>
      </c>
      <c r="I25">
        <v>28</v>
      </c>
      <c r="J25">
        <v>28</v>
      </c>
    </row>
    <row r="27" spans="1:10">
      <c r="A27" s="1" t="s">
        <v>9</v>
      </c>
      <c r="C27" s="11">
        <f t="shared" ref="C27:E27" si="2">C17+C19+SUM(C23:C25)</f>
        <v>1438.92</v>
      </c>
      <c r="D27" s="11">
        <f t="shared" si="2"/>
        <v>1453.1599999999999</v>
      </c>
      <c r="E27" s="11">
        <f t="shared" si="2"/>
        <v>1454.94</v>
      </c>
      <c r="F27" s="11">
        <f t="shared" ref="F27:G27" si="3">F17+F19+SUM(F23:F25)</f>
        <v>1458.5</v>
      </c>
      <c r="G27" s="11">
        <f t="shared" si="3"/>
        <v>1456.72</v>
      </c>
      <c r="H27" s="11"/>
      <c r="I27" s="11"/>
      <c r="J27" s="11"/>
    </row>
    <row r="29" spans="1:10">
      <c r="A29" s="2" t="s">
        <v>36</v>
      </c>
      <c r="C29">
        <v>1470</v>
      </c>
      <c r="D29">
        <v>1470</v>
      </c>
      <c r="E29">
        <v>1470</v>
      </c>
      <c r="F29">
        <v>1470</v>
      </c>
      <c r="G29">
        <v>1470</v>
      </c>
      <c r="H29">
        <v>1470</v>
      </c>
      <c r="I29">
        <v>1470</v>
      </c>
      <c r="J29">
        <v>1470</v>
      </c>
    </row>
    <row r="31" spans="1:10">
      <c r="A31" s="1" t="s">
        <v>21</v>
      </c>
      <c r="C31" s="13">
        <f t="shared" ref="C31:D31" si="4">C27-C29</f>
        <v>-31.079999999999927</v>
      </c>
      <c r="D31" s="13">
        <f t="shared" si="4"/>
        <v>-16.840000000000146</v>
      </c>
      <c r="E31" s="13">
        <f t="shared" ref="E31:F31" si="5">E27-E29</f>
        <v>-15.059999999999945</v>
      </c>
      <c r="F31" s="13">
        <f t="shared" si="5"/>
        <v>-11.5</v>
      </c>
      <c r="G31" s="13">
        <f t="shared" ref="G31" si="6">G27-G29</f>
        <v>-13.279999999999973</v>
      </c>
      <c r="H31" s="13"/>
      <c r="I31" s="13"/>
      <c r="J31" s="13"/>
    </row>
    <row r="32" spans="1:10">
      <c r="A32" s="1"/>
      <c r="B32" s="14" t="s">
        <v>14</v>
      </c>
      <c r="C32" s="5"/>
      <c r="D32" s="5"/>
      <c r="E32" s="5"/>
      <c r="F32" s="5"/>
      <c r="G32" s="5"/>
      <c r="H32" s="5"/>
      <c r="I32" s="5"/>
      <c r="J32" s="5"/>
    </row>
    <row r="33" spans="1:10">
      <c r="A33" s="1"/>
      <c r="B33" s="1" t="s">
        <v>37</v>
      </c>
      <c r="C33" s="17">
        <f t="shared" ref="C33" si="7">C27/C29</f>
        <v>0.97885714285714287</v>
      </c>
      <c r="D33" s="17">
        <f t="shared" ref="D33:E33" si="8">D27/D29</f>
        <v>0.98854421768707468</v>
      </c>
      <c r="E33" s="17">
        <f t="shared" si="8"/>
        <v>0.9897551020408164</v>
      </c>
      <c r="F33" s="17">
        <f t="shared" ref="F33:G33" si="9">F27/F29</f>
        <v>0.9921768707482993</v>
      </c>
      <c r="G33" s="17">
        <f t="shared" si="9"/>
        <v>0.9909659863945578</v>
      </c>
      <c r="H33" s="17">
        <f t="shared" ref="G33:H33" si="10">H27/H29</f>
        <v>0</v>
      </c>
      <c r="I33" s="17">
        <f t="shared" ref="I33:J33" si="11">I27/I29</f>
        <v>0</v>
      </c>
      <c r="J33" s="17">
        <f t="shared" si="11"/>
        <v>0</v>
      </c>
    </row>
    <row r="34" spans="1:10">
      <c r="F34" s="12"/>
    </row>
    <row r="35" spans="1:10">
      <c r="A35" s="2" t="s">
        <v>28</v>
      </c>
      <c r="I35" s="8"/>
    </row>
    <row r="36" spans="1:10">
      <c r="A36" s="2"/>
    </row>
    <row r="37" spans="1:10">
      <c r="A37" s="3" t="s">
        <v>10</v>
      </c>
    </row>
    <row r="38" spans="1:10">
      <c r="A38" t="s">
        <v>22</v>
      </c>
      <c r="C38" s="8" t="s">
        <v>11</v>
      </c>
      <c r="D38" s="8" t="s">
        <v>11</v>
      </c>
      <c r="E38" s="8" t="s">
        <v>11</v>
      </c>
      <c r="F38" s="8" t="s">
        <v>11</v>
      </c>
      <c r="G38" s="8" t="s">
        <v>11</v>
      </c>
      <c r="H38" s="10"/>
      <c r="I38" s="10"/>
      <c r="J38" s="10"/>
    </row>
    <row r="39" spans="1:10">
      <c r="A39" t="s">
        <v>23</v>
      </c>
      <c r="C39" s="8" t="s">
        <v>11</v>
      </c>
      <c r="D39" s="8" t="s">
        <v>11</v>
      </c>
      <c r="E39" s="8" t="s">
        <v>11</v>
      </c>
      <c r="F39" s="8" t="s">
        <v>11</v>
      </c>
      <c r="G39" s="8" t="s">
        <v>11</v>
      </c>
      <c r="H39" s="10"/>
      <c r="I39" s="10"/>
      <c r="J39" s="10"/>
    </row>
    <row r="40" spans="1:10">
      <c r="B40" t="s">
        <v>12</v>
      </c>
      <c r="C40" s="6"/>
      <c r="D40" s="6"/>
      <c r="E40" s="6"/>
      <c r="F40" s="6"/>
      <c r="G40" s="6"/>
      <c r="H40" s="6"/>
      <c r="I40" s="6"/>
      <c r="J40" s="6"/>
    </row>
    <row r="41" spans="1:10">
      <c r="A41" s="18" t="s">
        <v>41</v>
      </c>
      <c r="C41" s="8" t="s">
        <v>11</v>
      </c>
      <c r="D41" s="8" t="s">
        <v>11</v>
      </c>
      <c r="E41" s="8" t="s">
        <v>11</v>
      </c>
      <c r="F41" s="8" t="s">
        <v>11</v>
      </c>
      <c r="G41" s="8" t="s">
        <v>11</v>
      </c>
      <c r="H41" s="10"/>
      <c r="I41" s="10"/>
      <c r="J41" s="10"/>
    </row>
    <row r="42" spans="1:10">
      <c r="C42" s="6"/>
      <c r="D42" s="6"/>
      <c r="E42" s="6"/>
      <c r="F42" s="6"/>
      <c r="G42" s="6"/>
      <c r="H42" s="6"/>
      <c r="I42" s="6"/>
      <c r="J42" s="6"/>
    </row>
    <row r="43" spans="1:10">
      <c r="A43" s="3" t="s">
        <v>16</v>
      </c>
    </row>
    <row r="44" spans="1:10">
      <c r="A44" t="s">
        <v>24</v>
      </c>
      <c r="C44" s="10"/>
      <c r="D44" s="10"/>
      <c r="E44" s="10"/>
      <c r="F44" s="10"/>
      <c r="G44" s="10"/>
      <c r="H44" s="10"/>
      <c r="I44" s="8" t="s">
        <v>11</v>
      </c>
      <c r="J44" s="8" t="s">
        <v>11</v>
      </c>
    </row>
    <row r="45" spans="1:10">
      <c r="A45" t="s">
        <v>25</v>
      </c>
      <c r="C45" s="8" t="s">
        <v>11</v>
      </c>
      <c r="D45" s="8" t="s">
        <v>11</v>
      </c>
      <c r="E45" s="8" t="s">
        <v>11</v>
      </c>
      <c r="F45" s="8" t="s">
        <v>11</v>
      </c>
      <c r="G45" s="8" t="s">
        <v>11</v>
      </c>
      <c r="H45" s="8" t="s">
        <v>11</v>
      </c>
      <c r="I45" s="8" t="s">
        <v>11</v>
      </c>
      <c r="J45" s="8" t="s">
        <v>11</v>
      </c>
    </row>
    <row r="46" spans="1:10">
      <c r="B46" t="s">
        <v>13</v>
      </c>
    </row>
    <row r="48" spans="1:10">
      <c r="A48" s="2" t="s">
        <v>27</v>
      </c>
      <c r="C48" s="9" t="s">
        <v>11</v>
      </c>
      <c r="D48" s="9" t="s">
        <v>11</v>
      </c>
      <c r="E48" s="9" t="s">
        <v>11</v>
      </c>
      <c r="F48" s="9" t="s">
        <v>11</v>
      </c>
      <c r="G48" s="9" t="s">
        <v>11</v>
      </c>
      <c r="H48" s="9" t="s">
        <v>11</v>
      </c>
      <c r="I48" s="9" t="s">
        <v>11</v>
      </c>
      <c r="J48" s="9" t="s">
        <v>11</v>
      </c>
    </row>
  </sheetData>
  <phoneticPr fontId="0" type="noConversion"/>
  <pageMargins left="0" right="0" top="0.52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Tanner</dc:creator>
  <cp:lastModifiedBy>User</cp:lastModifiedBy>
  <cp:lastPrinted>2015-06-05T17:27:57Z</cp:lastPrinted>
  <dcterms:created xsi:type="dcterms:W3CDTF">2002-04-21T17:48:38Z</dcterms:created>
  <dcterms:modified xsi:type="dcterms:W3CDTF">2024-03-26T03:46:12Z</dcterms:modified>
</cp:coreProperties>
</file>